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sist incor" sheetId="1" r:id="rId1"/>
  </sheets>
  <externalReferences>
    <externalReference r:id="rId4"/>
  </externalReferences>
  <definedNames>
    <definedName name="_xlnm.Print_Area" localSheetId="0">'sist incor'!$A$1:$Z$21</definedName>
  </definedNames>
  <calcPr fullCalcOnLoad="1"/>
</workbook>
</file>

<file path=xl/sharedStrings.xml><?xml version="1.0" encoding="utf-8"?>
<sst xmlns="http://schemas.openxmlformats.org/spreadsheetml/2006/main" count="44" uniqueCount="39">
  <si>
    <t>CUADRO 13</t>
  </si>
  <si>
    <t>UNAM. Sistema incorporado</t>
  </si>
  <si>
    <t>2000-2024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</si>
  <si>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</si>
  <si>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</si>
  <si>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</si>
  <si>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</si>
  <si>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</si>
  <si>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</si>
  <si>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</si>
  <si>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</si>
  <si>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</si>
  <si>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</si>
  <si>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</si>
  <si>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</si>
  <si>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</si>
  <si>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</si>
  <si>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</si>
  <si>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</si>
  <si>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</si>
  <si>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</si>
  <si>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</si>
  <si>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</si>
  <si>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</si>
  <si>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</si>
  <si>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</si>
  <si>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</si>
  <si>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</si>
  <si>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Planes de estudio</t>
  </si>
  <si>
    <t>Bachillerato</t>
  </si>
  <si>
    <t>Licenciatura</t>
  </si>
  <si>
    <t>Profesores</t>
  </si>
  <si>
    <t>Alumnos</t>
  </si>
  <si>
    <t>Instituciones</t>
  </si>
  <si>
    <t>-</t>
  </si>
  <si>
    <t>Sedes</t>
  </si>
  <si>
    <t>Fuente: DGIRE, UNAM.</t>
  </si>
  <si>
    <t>Fecha de corte: 22-02-2023</t>
  </si>
  <si>
    <t>Fecha de última actualización: 22-02-2023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</si>
</sst>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10"/>
      <color indexed="2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11893"/>
      <name val="Arial"/>
      <family val="2"/>
    </font>
    <font>
      <b/>
      <sz val="12"/>
      <color rgb="FF011893"/>
      <name val="Arial"/>
      <family val="2"/>
    </font>
    <font>
      <sz val="12"/>
      <color rgb="FF011893"/>
      <name val="Arial"/>
      <family val="2"/>
    </font>
    <font>
      <b/>
      <sz val="10"/>
      <color rgb="FF011893"/>
      <name val="Arial"/>
      <family val="2"/>
    </font>
    <font>
      <sz val="8"/>
      <color rgb="FF011893"/>
      <name val="Arial"/>
      <family val="2"/>
    </font>
    <font>
      <i/>
      <sz val="8"/>
      <color rgb="FF011893"/>
      <name val="Arial"/>
      <family val="2"/>
    </font>
    <font>
      <sz val="10"/>
      <color rgb="FF66006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3" fillId="33" borderId="10" xfId="0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23" fillId="33" borderId="10" xfId="0" applyNumberFormat="1" applyFont="1" applyFill="1" applyBorder="1" applyAlignment="1">
      <alignment vertical="center" wrapText="1"/>
    </xf>
    <xf numFmtId="3" fontId="23" fillId="33" borderId="10" xfId="0" applyNumberFormat="1" applyFont="1" applyFill="1" applyBorder="1" applyAlignment="1">
      <alignment vertical="center"/>
    </xf>
    <xf numFmtId="3" fontId="23" fillId="33" borderId="10" xfId="52" applyNumberFormat="1" applyFont="1" applyFill="1" applyBorder="1" applyAlignment="1">
      <alignment vertical="center"/>
      <protection/>
    </xf>
    <xf numFmtId="3" fontId="51" fillId="33" borderId="10" xfId="52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 indent="2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52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48" fillId="0" borderId="0" xfId="52" applyFont="1" applyAlignment="1">
      <alignment vertical="center"/>
      <protection/>
    </xf>
    <xf numFmtId="3" fontId="48" fillId="0" borderId="10" xfId="0" applyNumberFormat="1" applyFont="1" applyBorder="1" applyAlignment="1">
      <alignment horizontal="right" vertical="center"/>
    </xf>
    <xf numFmtId="3" fontId="23" fillId="33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52" fillId="0" borderId="0" xfId="0" applyFont="1" applyAlignment="1">
      <alignment/>
    </xf>
    <xf numFmtId="3" fontId="53" fillId="0" borderId="0" xfId="52" applyNumberFormat="1" applyFont="1" applyAlignment="1">
      <alignment horizontal="right" vertical="center"/>
      <protection/>
    </xf>
    <xf numFmtId="0" fontId="54" fillId="0" borderId="0" xfId="0" applyFon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4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4"/>
      <sheetName val="población 1987-2024"/>
      <sheetName val="poblacion bach 1924-2024"/>
      <sheetName val="pi 1924-2024"/>
      <sheetName val="titulación 1924-2023"/>
      <sheetName val="tit dip exagra 1924-2023"/>
      <sheetName val="demanda 1975-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N21"/>
  <sheetViews>
    <sheetView tabSelected="1" zoomScalePageLayoutView="0" workbookViewId="0" topLeftCell="Q1">
      <selection activeCell="A1" sqref="A1:Z1"/>
    </sheetView>
  </sheetViews>
  <sheetFormatPr defaultColWidth="10.28125" defaultRowHeight="12.75"/>
  <cols>
    <col min="1" max="1" width="20.7109375" style="0" customWidth="1"/>
    <col min="2" max="19" width="11.8515625" style="0" customWidth="1"/>
    <col min="20" max="25" width="11.8515625" style="5" customWidth="1"/>
    <col min="26" max="26" width="11.8515625" style="6" customWidth="1"/>
  </cols>
  <sheetData>
    <row r="1" spans="1:26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38" s="10" customFormat="1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s="10" customFormat="1" ht="18" customHeight="1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s="10" customFormat="1" ht="18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3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40" s="5" customFormat="1" ht="18" customHeight="1">
      <c r="A6" s="4"/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4" t="s">
        <v>17</v>
      </c>
      <c r="Q6" s="14" t="s">
        <v>18</v>
      </c>
      <c r="R6" s="14" t="s">
        <v>19</v>
      </c>
      <c r="S6" s="14" t="s">
        <v>20</v>
      </c>
      <c r="T6" s="14" t="s">
        <v>21</v>
      </c>
      <c r="U6" s="14" t="s">
        <v>22</v>
      </c>
      <c r="V6" s="14" t="s">
        <v>23</v>
      </c>
      <c r="W6" s="14" t="s">
        <v>24</v>
      </c>
      <c r="X6" s="14" t="s">
        <v>25</v>
      </c>
      <c r="Y6" s="14" t="s">
        <v>26</v>
      </c>
      <c r="Z6" s="15" t="s">
        <v>27</v>
      </c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18" customHeight="1">
      <c r="A7" s="17" t="s">
        <v>28</v>
      </c>
      <c r="B7" s="18">
        <f aca="true" t="shared" si="0" ref="B7:Z7">SUM(B8:B9)</f>
        <v>553</v>
      </c>
      <c r="C7" s="18">
        <f t="shared" si="0"/>
        <v>570</v>
      </c>
      <c r="D7" s="18">
        <f t="shared" si="0"/>
        <v>575</v>
      </c>
      <c r="E7" s="18">
        <f t="shared" si="0"/>
        <v>568</v>
      </c>
      <c r="F7" s="18">
        <f t="shared" si="0"/>
        <v>526</v>
      </c>
      <c r="G7" s="18">
        <f t="shared" si="0"/>
        <v>512</v>
      </c>
      <c r="H7" s="18">
        <f t="shared" si="0"/>
        <v>492</v>
      </c>
      <c r="I7" s="18">
        <f t="shared" si="0"/>
        <v>473</v>
      </c>
      <c r="J7" s="18">
        <f t="shared" si="0"/>
        <v>463</v>
      </c>
      <c r="K7" s="18">
        <f t="shared" si="0"/>
        <v>457</v>
      </c>
      <c r="L7" s="18">
        <f t="shared" si="0"/>
        <v>468</v>
      </c>
      <c r="M7" s="18">
        <f t="shared" si="0"/>
        <v>466</v>
      </c>
      <c r="N7" s="18">
        <f t="shared" si="0"/>
        <v>477</v>
      </c>
      <c r="O7" s="18">
        <f t="shared" si="0"/>
        <v>490</v>
      </c>
      <c r="P7" s="18">
        <f t="shared" si="0"/>
        <v>497</v>
      </c>
      <c r="Q7" s="18">
        <f t="shared" si="0"/>
        <v>492</v>
      </c>
      <c r="R7" s="18">
        <f t="shared" si="0"/>
        <v>499</v>
      </c>
      <c r="S7" s="18">
        <f t="shared" si="0"/>
        <v>520</v>
      </c>
      <c r="T7" s="18">
        <f t="shared" si="0"/>
        <v>514</v>
      </c>
      <c r="U7" s="18">
        <f t="shared" si="0"/>
        <v>513</v>
      </c>
      <c r="V7" s="19">
        <f t="shared" si="0"/>
        <v>521</v>
      </c>
      <c r="W7" s="19">
        <f t="shared" si="0"/>
        <v>510</v>
      </c>
      <c r="X7" s="19">
        <f t="shared" si="0"/>
        <v>511</v>
      </c>
      <c r="Y7" s="19">
        <f t="shared" si="0"/>
        <v>499</v>
      </c>
      <c r="Z7" s="20">
        <f t="shared" si="0"/>
        <v>480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18" customHeight="1">
      <c r="A8" s="22" t="s">
        <v>29</v>
      </c>
      <c r="B8" s="23">
        <v>341</v>
      </c>
      <c r="C8" s="23">
        <v>329</v>
      </c>
      <c r="D8" s="23">
        <v>335</v>
      </c>
      <c r="E8" s="23">
        <v>336</v>
      </c>
      <c r="F8" s="23">
        <v>331</v>
      </c>
      <c r="G8" s="23">
        <v>319</v>
      </c>
      <c r="H8" s="23">
        <v>316</v>
      </c>
      <c r="I8" s="23">
        <v>310</v>
      </c>
      <c r="J8" s="23">
        <v>307</v>
      </c>
      <c r="K8" s="23">
        <v>308</v>
      </c>
      <c r="L8" s="23">
        <v>313</v>
      </c>
      <c r="M8" s="23">
        <v>307</v>
      </c>
      <c r="N8" s="23">
        <v>309</v>
      </c>
      <c r="O8" s="23">
        <v>314</v>
      </c>
      <c r="P8" s="23">
        <v>313</v>
      </c>
      <c r="Q8" s="23">
        <v>305</v>
      </c>
      <c r="R8" s="24">
        <v>306</v>
      </c>
      <c r="S8" s="24">
        <v>308</v>
      </c>
      <c r="T8" s="23">
        <v>304</v>
      </c>
      <c r="U8" s="23">
        <v>303</v>
      </c>
      <c r="V8" s="25">
        <v>310</v>
      </c>
      <c r="W8" s="25">
        <v>301</v>
      </c>
      <c r="X8" s="25">
        <v>306</v>
      </c>
      <c r="Y8" s="26">
        <v>300</v>
      </c>
      <c r="Z8" s="27">
        <v>295</v>
      </c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ht="18" customHeight="1">
      <c r="A9" s="22" t="s">
        <v>30</v>
      </c>
      <c r="B9" s="23">
        <v>212</v>
      </c>
      <c r="C9" s="23">
        <v>241</v>
      </c>
      <c r="D9" s="23">
        <v>240</v>
      </c>
      <c r="E9" s="23">
        <v>232</v>
      </c>
      <c r="F9" s="23">
        <v>195</v>
      </c>
      <c r="G9" s="23">
        <v>193</v>
      </c>
      <c r="H9" s="23">
        <v>176</v>
      </c>
      <c r="I9" s="23">
        <v>163</v>
      </c>
      <c r="J9" s="23">
        <v>156</v>
      </c>
      <c r="K9" s="23">
        <v>149</v>
      </c>
      <c r="L9" s="23">
        <v>155</v>
      </c>
      <c r="M9" s="23">
        <v>159</v>
      </c>
      <c r="N9" s="23">
        <v>168</v>
      </c>
      <c r="O9" s="23">
        <v>176</v>
      </c>
      <c r="P9" s="23">
        <v>184</v>
      </c>
      <c r="Q9" s="23">
        <v>187</v>
      </c>
      <c r="R9" s="24">
        <v>193</v>
      </c>
      <c r="S9" s="24">
        <v>212</v>
      </c>
      <c r="T9" s="23">
        <v>210</v>
      </c>
      <c r="U9" s="23">
        <v>210</v>
      </c>
      <c r="V9" s="25">
        <v>211</v>
      </c>
      <c r="W9" s="25">
        <v>209</v>
      </c>
      <c r="X9" s="25">
        <v>205</v>
      </c>
      <c r="Y9" s="26">
        <v>199</v>
      </c>
      <c r="Z9" s="27">
        <v>185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ht="18" customHeight="1">
      <c r="A10" s="17" t="s">
        <v>31</v>
      </c>
      <c r="B10" s="18">
        <f aca="true" t="shared" si="1" ref="B10:Z10">SUM(B11:B12)</f>
        <v>10880</v>
      </c>
      <c r="C10" s="18">
        <f t="shared" si="1"/>
        <v>11440</v>
      </c>
      <c r="D10" s="18">
        <f t="shared" si="1"/>
        <v>11851</v>
      </c>
      <c r="E10" s="18">
        <f t="shared" si="1"/>
        <v>11945</v>
      </c>
      <c r="F10" s="18">
        <f t="shared" si="1"/>
        <v>12009</v>
      </c>
      <c r="G10" s="18">
        <f t="shared" si="1"/>
        <v>10530</v>
      </c>
      <c r="H10" s="18">
        <f t="shared" si="1"/>
        <v>11611</v>
      </c>
      <c r="I10" s="18">
        <f t="shared" si="1"/>
        <v>11279</v>
      </c>
      <c r="J10" s="18">
        <f t="shared" si="1"/>
        <v>10800</v>
      </c>
      <c r="K10" s="18">
        <f t="shared" si="1"/>
        <v>10202</v>
      </c>
      <c r="L10" s="18">
        <f t="shared" si="1"/>
        <v>9963</v>
      </c>
      <c r="M10" s="18">
        <f t="shared" si="1"/>
        <v>9083</v>
      </c>
      <c r="N10" s="18">
        <f t="shared" si="1"/>
        <v>9679</v>
      </c>
      <c r="O10" s="18">
        <f t="shared" si="1"/>
        <v>9696</v>
      </c>
      <c r="P10" s="18">
        <f t="shared" si="1"/>
        <v>9021</v>
      </c>
      <c r="Q10" s="18">
        <f t="shared" si="1"/>
        <v>9144</v>
      </c>
      <c r="R10" s="18">
        <f t="shared" si="1"/>
        <v>9036</v>
      </c>
      <c r="S10" s="18">
        <f t="shared" si="1"/>
        <v>9490</v>
      </c>
      <c r="T10" s="18">
        <f t="shared" si="1"/>
        <v>9437</v>
      </c>
      <c r="U10" s="18">
        <f t="shared" si="1"/>
        <v>9434</v>
      </c>
      <c r="V10" s="19">
        <f t="shared" si="1"/>
        <v>9424</v>
      </c>
      <c r="W10" s="19">
        <f t="shared" si="1"/>
        <v>9037</v>
      </c>
      <c r="X10" s="19">
        <f t="shared" si="1"/>
        <v>8675</v>
      </c>
      <c r="Y10" s="19">
        <f t="shared" si="1"/>
        <v>8514</v>
      </c>
      <c r="Z10" s="20">
        <f t="shared" si="1"/>
        <v>8375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ht="18" customHeight="1">
      <c r="A11" s="22" t="s">
        <v>29</v>
      </c>
      <c r="B11" s="23">
        <v>8253</v>
      </c>
      <c r="C11" s="23">
        <v>8633</v>
      </c>
      <c r="D11" s="23">
        <v>8734</v>
      </c>
      <c r="E11" s="23">
        <v>8603</v>
      </c>
      <c r="F11" s="23">
        <v>8650</v>
      </c>
      <c r="G11" s="23">
        <v>7827</v>
      </c>
      <c r="H11" s="23">
        <f>7369+1006</f>
        <v>8375</v>
      </c>
      <c r="I11" s="23">
        <v>8257</v>
      </c>
      <c r="J11" s="23">
        <f>7971</f>
        <v>7971</v>
      </c>
      <c r="K11" s="23">
        <v>7546</v>
      </c>
      <c r="L11" s="23">
        <v>7515</v>
      </c>
      <c r="M11" s="23">
        <v>6813</v>
      </c>
      <c r="N11" s="23">
        <v>7132</v>
      </c>
      <c r="O11" s="23">
        <v>7084</v>
      </c>
      <c r="P11" s="23">
        <v>6633</v>
      </c>
      <c r="Q11" s="23">
        <v>6559</v>
      </c>
      <c r="R11" s="24">
        <v>6513</v>
      </c>
      <c r="S11" s="24">
        <v>6597</v>
      </c>
      <c r="T11" s="23">
        <v>6504</v>
      </c>
      <c r="U11" s="23">
        <v>6391</v>
      </c>
      <c r="V11" s="23">
        <v>6343</v>
      </c>
      <c r="W11" s="23">
        <v>6133</v>
      </c>
      <c r="X11" s="23">
        <v>6008</v>
      </c>
      <c r="Y11" s="23">
        <v>5898</v>
      </c>
      <c r="Z11" s="28">
        <v>5902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8" customHeight="1">
      <c r="A12" s="22" t="s">
        <v>30</v>
      </c>
      <c r="B12" s="23">
        <v>2627</v>
      </c>
      <c r="C12" s="23">
        <v>2807</v>
      </c>
      <c r="D12" s="23">
        <v>3117</v>
      </c>
      <c r="E12" s="23">
        <v>3342</v>
      </c>
      <c r="F12" s="23">
        <v>3359</v>
      </c>
      <c r="G12" s="23">
        <v>2703</v>
      </c>
      <c r="H12" s="23">
        <v>3236</v>
      </c>
      <c r="I12" s="23">
        <v>3022</v>
      </c>
      <c r="J12" s="23">
        <v>2829</v>
      </c>
      <c r="K12" s="23">
        <v>2656</v>
      </c>
      <c r="L12" s="23">
        <v>2448</v>
      </c>
      <c r="M12" s="23">
        <v>2270</v>
      </c>
      <c r="N12" s="23">
        <v>2547</v>
      </c>
      <c r="O12" s="23">
        <v>2612</v>
      </c>
      <c r="P12" s="23">
        <v>2388</v>
      </c>
      <c r="Q12" s="23">
        <v>2585</v>
      </c>
      <c r="R12" s="24">
        <v>2523</v>
      </c>
      <c r="S12" s="24">
        <v>2893</v>
      </c>
      <c r="T12" s="23">
        <v>2933</v>
      </c>
      <c r="U12" s="23">
        <v>3043</v>
      </c>
      <c r="V12" s="23">
        <v>3081</v>
      </c>
      <c r="W12" s="23">
        <v>2904</v>
      </c>
      <c r="X12" s="23">
        <v>2667</v>
      </c>
      <c r="Y12" s="23">
        <v>2616</v>
      </c>
      <c r="Z12" s="28">
        <v>2473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8" customHeight="1">
      <c r="A13" s="17" t="s">
        <v>32</v>
      </c>
      <c r="B13" s="18">
        <f aca="true" t="shared" si="2" ref="B13:Z13">SUM(B14:B15)</f>
        <v>102831</v>
      </c>
      <c r="C13" s="18">
        <f t="shared" si="2"/>
        <v>103249</v>
      </c>
      <c r="D13" s="18">
        <f t="shared" si="2"/>
        <v>104237</v>
      </c>
      <c r="E13" s="18">
        <f t="shared" si="2"/>
        <v>102168</v>
      </c>
      <c r="F13" s="18">
        <f t="shared" si="2"/>
        <v>99178</v>
      </c>
      <c r="G13" s="18">
        <f t="shared" si="2"/>
        <v>94090</v>
      </c>
      <c r="H13" s="18">
        <f t="shared" si="2"/>
        <v>90368</v>
      </c>
      <c r="I13" s="18">
        <f t="shared" si="2"/>
        <v>86694</v>
      </c>
      <c r="J13" s="18">
        <f t="shared" si="2"/>
        <v>83325</v>
      </c>
      <c r="K13" s="18">
        <f t="shared" si="2"/>
        <v>77941</v>
      </c>
      <c r="L13" s="18">
        <f t="shared" si="2"/>
        <v>70037</v>
      </c>
      <c r="M13" s="18">
        <f t="shared" si="2"/>
        <v>74473</v>
      </c>
      <c r="N13" s="18">
        <f t="shared" si="2"/>
        <v>70413</v>
      </c>
      <c r="O13" s="18">
        <f t="shared" si="2"/>
        <v>71022</v>
      </c>
      <c r="P13" s="18">
        <f t="shared" si="2"/>
        <v>73581</v>
      </c>
      <c r="Q13" s="18">
        <f t="shared" si="2"/>
        <v>73680</v>
      </c>
      <c r="R13" s="18">
        <f t="shared" si="2"/>
        <v>70483</v>
      </c>
      <c r="S13" s="18">
        <f t="shared" si="2"/>
        <v>77987</v>
      </c>
      <c r="T13" s="18">
        <f t="shared" si="2"/>
        <v>75901</v>
      </c>
      <c r="U13" s="18">
        <f t="shared" si="2"/>
        <v>77338</v>
      </c>
      <c r="V13" s="19">
        <f t="shared" si="2"/>
        <v>75183</v>
      </c>
      <c r="W13" s="19">
        <f t="shared" si="2"/>
        <v>69883</v>
      </c>
      <c r="X13" s="19">
        <f t="shared" si="2"/>
        <v>65309</v>
      </c>
      <c r="Y13" s="19">
        <f t="shared" si="2"/>
        <v>66690</v>
      </c>
      <c r="Z13" s="20">
        <f t="shared" si="2"/>
        <v>67244</v>
      </c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8" customHeight="1">
      <c r="A14" s="22" t="s">
        <v>29</v>
      </c>
      <c r="B14" s="23">
        <v>87973</v>
      </c>
      <c r="C14" s="23">
        <v>87746</v>
      </c>
      <c r="D14" s="23">
        <v>88301</v>
      </c>
      <c r="E14" s="23">
        <v>85432</v>
      </c>
      <c r="F14" s="23">
        <v>82579</v>
      </c>
      <c r="G14" s="23">
        <v>77608</v>
      </c>
      <c r="H14" s="23">
        <v>74526</v>
      </c>
      <c r="I14" s="23">
        <v>71115</v>
      </c>
      <c r="J14" s="23">
        <v>68401</v>
      </c>
      <c r="K14" s="23">
        <v>63635</v>
      </c>
      <c r="L14" s="23">
        <v>56019</v>
      </c>
      <c r="M14" s="23">
        <v>59204</v>
      </c>
      <c r="N14" s="23">
        <v>54594</v>
      </c>
      <c r="O14" s="23">
        <v>54139</v>
      </c>
      <c r="P14" s="23">
        <v>55404</v>
      </c>
      <c r="Q14" s="23">
        <v>54556</v>
      </c>
      <c r="R14" s="24">
        <v>53135</v>
      </c>
      <c r="S14" s="24">
        <v>57493</v>
      </c>
      <c r="T14" s="23">
        <v>56947</v>
      </c>
      <c r="U14" s="23">
        <v>56309</v>
      </c>
      <c r="V14" s="23">
        <v>53845</v>
      </c>
      <c r="W14" s="23">
        <v>50571</v>
      </c>
      <c r="X14" s="23">
        <v>47360</v>
      </c>
      <c r="Y14" s="23">
        <v>48200</v>
      </c>
      <c r="Z14" s="28">
        <v>48887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8" customHeight="1">
      <c r="A15" s="22" t="s">
        <v>30</v>
      </c>
      <c r="B15" s="23">
        <v>14858</v>
      </c>
      <c r="C15" s="23">
        <v>15503</v>
      </c>
      <c r="D15" s="23">
        <v>15936</v>
      </c>
      <c r="E15" s="23">
        <v>16736</v>
      </c>
      <c r="F15" s="23">
        <v>16599</v>
      </c>
      <c r="G15" s="23">
        <v>16482</v>
      </c>
      <c r="H15" s="23">
        <v>15842</v>
      </c>
      <c r="I15" s="23">
        <v>15579</v>
      </c>
      <c r="J15" s="23">
        <v>14924</v>
      </c>
      <c r="K15" s="23">
        <v>14306</v>
      </c>
      <c r="L15" s="23">
        <v>14018</v>
      </c>
      <c r="M15" s="23">
        <v>15269</v>
      </c>
      <c r="N15" s="23">
        <v>15819</v>
      </c>
      <c r="O15" s="23">
        <v>16883</v>
      </c>
      <c r="P15" s="23">
        <v>18177</v>
      </c>
      <c r="Q15" s="23">
        <v>19124</v>
      </c>
      <c r="R15" s="24">
        <v>17348</v>
      </c>
      <c r="S15" s="24">
        <v>20494</v>
      </c>
      <c r="T15" s="23">
        <v>18954</v>
      </c>
      <c r="U15" s="23">
        <v>21029</v>
      </c>
      <c r="V15" s="23">
        <v>21338</v>
      </c>
      <c r="W15" s="23">
        <v>19312</v>
      </c>
      <c r="X15" s="23">
        <v>17949</v>
      </c>
      <c r="Y15" s="23">
        <v>18490</v>
      </c>
      <c r="Z15" s="28">
        <v>18357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8" customHeight="1">
      <c r="A16" s="17" t="s">
        <v>33</v>
      </c>
      <c r="B16" s="29" t="s">
        <v>34</v>
      </c>
      <c r="C16" s="18">
        <v>343</v>
      </c>
      <c r="D16" s="18">
        <v>339</v>
      </c>
      <c r="E16" s="18">
        <v>337</v>
      </c>
      <c r="F16" s="18">
        <v>330</v>
      </c>
      <c r="G16" s="18">
        <v>321</v>
      </c>
      <c r="H16" s="18">
        <v>318</v>
      </c>
      <c r="I16" s="18">
        <v>310</v>
      </c>
      <c r="J16" s="18">
        <v>311</v>
      </c>
      <c r="K16" s="18">
        <v>307</v>
      </c>
      <c r="L16" s="18">
        <v>309</v>
      </c>
      <c r="M16" s="18">
        <v>313</v>
      </c>
      <c r="N16" s="18">
        <v>313</v>
      </c>
      <c r="O16" s="18">
        <v>311</v>
      </c>
      <c r="P16" s="18">
        <v>309</v>
      </c>
      <c r="Q16" s="18">
        <v>308</v>
      </c>
      <c r="R16" s="18">
        <v>309</v>
      </c>
      <c r="S16" s="18">
        <v>316</v>
      </c>
      <c r="T16" s="18">
        <v>367</v>
      </c>
      <c r="U16" s="18">
        <v>309</v>
      </c>
      <c r="V16" s="19">
        <v>314</v>
      </c>
      <c r="W16" s="19">
        <v>333</v>
      </c>
      <c r="X16" s="19">
        <v>323</v>
      </c>
      <c r="Y16" s="19">
        <v>307</v>
      </c>
      <c r="Z16" s="20">
        <v>298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8" customHeight="1">
      <c r="A17" s="17" t="s">
        <v>35</v>
      </c>
      <c r="B17" s="29" t="s">
        <v>34</v>
      </c>
      <c r="C17" s="18">
        <v>373</v>
      </c>
      <c r="D17" s="18">
        <v>370</v>
      </c>
      <c r="E17" s="18">
        <v>371</v>
      </c>
      <c r="F17" s="18">
        <v>361</v>
      </c>
      <c r="G17" s="18">
        <v>355</v>
      </c>
      <c r="H17" s="18">
        <v>352</v>
      </c>
      <c r="I17" s="18">
        <v>343</v>
      </c>
      <c r="J17" s="18">
        <v>344</v>
      </c>
      <c r="K17" s="18">
        <v>340</v>
      </c>
      <c r="L17" s="18">
        <v>342</v>
      </c>
      <c r="M17" s="18">
        <v>344</v>
      </c>
      <c r="N17" s="18">
        <v>344</v>
      </c>
      <c r="O17" s="18">
        <v>349</v>
      </c>
      <c r="P17" s="18">
        <v>347</v>
      </c>
      <c r="Q17" s="18">
        <v>345</v>
      </c>
      <c r="R17" s="18">
        <v>347</v>
      </c>
      <c r="S17" s="18">
        <v>360</v>
      </c>
      <c r="T17" s="18">
        <v>385</v>
      </c>
      <c r="U17" s="18">
        <v>350</v>
      </c>
      <c r="V17" s="19">
        <v>358</v>
      </c>
      <c r="W17" s="19">
        <v>379</v>
      </c>
      <c r="X17" s="19">
        <v>363</v>
      </c>
      <c r="Y17" s="19">
        <v>342</v>
      </c>
      <c r="Z17" s="20">
        <v>333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ht="12.75" customHeight="1"/>
    <row r="19" spans="1:26" s="30" customFormat="1" ht="13.5" customHeight="1">
      <c r="A19" s="30" t="s">
        <v>36</v>
      </c>
      <c r="Z19" s="31"/>
    </row>
    <row r="20" spans="1:26" s="33" customFormat="1" ht="13.5" customHeight="1">
      <c r="A20" s="32" t="s">
        <v>37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s="33" customFormat="1" ht="13.5" customHeight="1">
      <c r="A21" s="32" t="s">
        <v>38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</sheetData>
  <sheetProtection/>
  <mergeCells count="5">
    <mergeCell ref="A1:Z1"/>
    <mergeCell ref="A3:Z3"/>
    <mergeCell ref="A4:Z4"/>
    <mergeCell ref="A20:Z20"/>
    <mergeCell ref="A21:Z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2024-05-03T20:01:35Z</dcterms:created>
  <dcterms:modified xsi:type="dcterms:W3CDTF">2024-05-03T20:01:50Z</dcterms:modified>
  <cp:category/>
  <cp:version/>
  <cp:contentType/>
  <cp:contentStatus/>
</cp:coreProperties>
</file>